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855" windowHeight="8085" activeTab="1"/>
  </bookViews>
  <sheets>
    <sheet name="beach dist" sheetId="1" r:id="rId1"/>
    <sheet name="Sheet1" sheetId="2" r:id="rId2"/>
  </sheets>
  <definedNames>
    <definedName name="_xlnm.Print_Area" localSheetId="1">'Sheet1'!$A$1:$J$43</definedName>
  </definedNames>
  <calcPr fullCalcOnLoad="1"/>
</workbook>
</file>

<file path=xl/sharedStrings.xml><?xml version="1.0" encoding="utf-8"?>
<sst xmlns="http://schemas.openxmlformats.org/spreadsheetml/2006/main" count="174" uniqueCount="84">
  <si>
    <t>US$</t>
  </si>
  <si>
    <t>Observation Rise</t>
  </si>
  <si>
    <t>Sunmoon</t>
  </si>
  <si>
    <t>Off Peak</t>
  </si>
  <si>
    <t>****</t>
  </si>
  <si>
    <t>9245 2454</t>
  </si>
  <si>
    <t>1-2</t>
  </si>
  <si>
    <t>1-4</t>
  </si>
  <si>
    <t>1-5</t>
  </si>
  <si>
    <t>Rendezvous</t>
  </si>
  <si>
    <t>Description</t>
  </si>
  <si>
    <t>Std Room</t>
  </si>
  <si>
    <t>Top floor spa room</t>
  </si>
  <si>
    <t>Indigo</t>
  </si>
  <si>
    <t>1</t>
  </si>
  <si>
    <t>Indian Ocean</t>
  </si>
  <si>
    <t>1800 998 106</t>
  </si>
  <si>
    <t>9341 1122</t>
  </si>
  <si>
    <t>1800 067 680</t>
  </si>
  <si>
    <t>9340 5555</t>
  </si>
  <si>
    <t>1300 659 008</t>
  </si>
  <si>
    <t>9245 0800</t>
  </si>
  <si>
    <t>Accommodation</t>
  </si>
  <si>
    <t>Seashells</t>
  </si>
  <si>
    <t>1-4 Lux</t>
  </si>
  <si>
    <t>1-4 Std</t>
  </si>
  <si>
    <t>Emerald Court</t>
  </si>
  <si>
    <t>Ocean Villas</t>
  </si>
  <si>
    <t>3 br</t>
  </si>
  <si>
    <t>Summer Peak</t>
  </si>
  <si>
    <t>9245 2455</t>
  </si>
  <si>
    <t>9245 1066</t>
  </si>
  <si>
    <t>Summer</t>
  </si>
  <si>
    <t xml:space="preserve">Star Haven Caravan Park </t>
  </si>
  <si>
    <t>West Beach Lagoon</t>
  </si>
  <si>
    <t>Internet</t>
  </si>
  <si>
    <t>Yes</t>
  </si>
  <si>
    <t>No</t>
  </si>
  <si>
    <t>Mandarin Gardens</t>
  </si>
  <si>
    <t>9341 1770</t>
  </si>
  <si>
    <t xml:space="preserve">Star </t>
  </si>
  <si>
    <t>Rating</t>
  </si>
  <si>
    <t>Prefix 618</t>
  </si>
  <si>
    <t>Phone Int.</t>
  </si>
  <si>
    <t>9341 6122</t>
  </si>
  <si>
    <t xml:space="preserve">Approx </t>
  </si>
  <si>
    <t>metres to</t>
  </si>
  <si>
    <t>beach</t>
  </si>
  <si>
    <t>9245 1161</t>
  </si>
  <si>
    <t>Sunset Coast Backpackers Hostel</t>
  </si>
  <si>
    <t>Elsinore</t>
  </si>
  <si>
    <t>9245 1272</t>
  </si>
  <si>
    <t>9245 2797</t>
  </si>
  <si>
    <t>The Dunes</t>
  </si>
  <si>
    <t>?$</t>
  </si>
  <si>
    <t>&lt;&lt;&lt;&lt;&lt;  Plug in Your currency to US$ Exchange Rate.</t>
  </si>
  <si>
    <t>?</t>
  </si>
  <si>
    <t>/ persons</t>
  </si>
  <si>
    <t>BeachFront</t>
  </si>
  <si>
    <t>Per night</t>
  </si>
  <si>
    <t>na</t>
  </si>
  <si>
    <t>*****</t>
  </si>
  <si>
    <t>9245 3135</t>
  </si>
  <si>
    <t>9245 8000</t>
  </si>
  <si>
    <t>9245 3388</t>
  </si>
  <si>
    <t>S Beach Villas</t>
  </si>
  <si>
    <t xml:space="preserve">9384 8667 </t>
  </si>
  <si>
    <t xml:space="preserve">040 999 4554 </t>
  </si>
  <si>
    <t>9341 5431</t>
  </si>
  <si>
    <t>2</t>
  </si>
  <si>
    <t>no</t>
  </si>
  <si>
    <t>yes</t>
  </si>
  <si>
    <t>PC</t>
  </si>
  <si>
    <t>Scarborough Palms Apartments</t>
  </si>
  <si>
    <t>SandCastles</t>
  </si>
  <si>
    <t>Mulloway Holiday Units</t>
  </si>
  <si>
    <t>Nautilus Court</t>
  </si>
  <si>
    <t>Leasing Elite</t>
  </si>
  <si>
    <t>***</t>
  </si>
  <si>
    <t>9245 5338</t>
  </si>
  <si>
    <t>BPk</t>
  </si>
  <si>
    <t>9321 4228</t>
  </si>
  <si>
    <t>9245 2452</t>
  </si>
  <si>
    <t>9245 1000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</si>
</sst>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9"/>
      <name val="Arial"/>
      <family val="2"/>
    </font>
    <font>
      <u val="single"/>
      <sz val="9"/>
      <name val="Arial"/>
      <family val="2"/>
    </font>
    <font>
      <u val="single"/>
      <sz val="9"/>
      <color indexed="12"/>
      <name val="Arial"/>
      <family val="2"/>
    </font>
    <font>
      <sz val="7.5"/>
      <name val="Arial"/>
      <family val="0"/>
    </font>
    <font>
      <sz val="9"/>
      <color indexed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" fontId="5" fillId="2" borderId="1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/>
    </xf>
    <xf numFmtId="1" fontId="5" fillId="2" borderId="5" xfId="0" applyNumberFormat="1" applyFont="1" applyFill="1" applyBorder="1" applyAlignment="1">
      <alignment/>
    </xf>
    <xf numFmtId="1" fontId="5" fillId="0" borderId="4" xfId="0" applyNumberFormat="1" applyFont="1" applyFill="1" applyBorder="1" applyAlignment="1">
      <alignment/>
    </xf>
    <xf numFmtId="1" fontId="5" fillId="0" borderId="6" xfId="0" applyNumberFormat="1" applyFont="1" applyFill="1" applyBorder="1" applyAlignment="1">
      <alignment/>
    </xf>
    <xf numFmtId="49" fontId="5" fillId="3" borderId="4" xfId="0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1" fontId="5" fillId="2" borderId="7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5" fillId="0" borderId="3" xfId="0" applyNumberFormat="1" applyFont="1" applyFill="1" applyBorder="1" applyAlignment="1">
      <alignment/>
    </xf>
    <xf numFmtId="0" fontId="6" fillId="0" borderId="0" xfId="20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20" applyFont="1" applyFill="1" applyBorder="1" applyAlignment="1">
      <alignment/>
    </xf>
    <xf numFmtId="0" fontId="5" fillId="0" borderId="0" xfId="0" applyFont="1" applyBorder="1" applyAlignment="1">
      <alignment horizontal="left" indent="1"/>
    </xf>
    <xf numFmtId="3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20" applyAlignment="1">
      <alignment/>
    </xf>
    <xf numFmtId="1" fontId="5" fillId="2" borderId="2" xfId="0" applyNumberFormat="1" applyFont="1" applyFill="1" applyBorder="1" applyAlignment="1">
      <alignment horizontal="right"/>
    </xf>
    <xf numFmtId="49" fontId="5" fillId="3" borderId="2" xfId="0" applyNumberFormat="1" applyFont="1" applyFill="1" applyBorder="1" applyAlignment="1">
      <alignment/>
    </xf>
    <xf numFmtId="0" fontId="5" fillId="2" borderId="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" fontId="5" fillId="2" borderId="8" xfId="0" applyNumberFormat="1" applyFont="1" applyFill="1" applyBorder="1" applyAlignment="1">
      <alignment horizontal="right"/>
    </xf>
    <xf numFmtId="49" fontId="5" fillId="3" borderId="8" xfId="0" applyNumberFormat="1" applyFont="1" applyFill="1" applyBorder="1" applyAlignment="1">
      <alignment/>
    </xf>
    <xf numFmtId="1" fontId="5" fillId="0" borderId="9" xfId="0" applyNumberFormat="1" applyFont="1" applyFill="1" applyBorder="1" applyAlignment="1">
      <alignment/>
    </xf>
    <xf numFmtId="0" fontId="5" fillId="0" borderId="9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1" fontId="5" fillId="2" borderId="7" xfId="0" applyNumberFormat="1" applyFont="1" applyFill="1" applyBorder="1" applyAlignment="1">
      <alignment horizontal="right"/>
    </xf>
    <xf numFmtId="49" fontId="5" fillId="3" borderId="7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1" fontId="5" fillId="2" borderId="13" xfId="0" applyNumberFormat="1" applyFont="1" applyFill="1" applyBorder="1" applyAlignment="1">
      <alignment horizontal="right"/>
    </xf>
    <xf numFmtId="49" fontId="5" fillId="3" borderId="13" xfId="0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2" fontId="10" fillId="2" borderId="14" xfId="0" applyNumberFormat="1" applyFont="1" applyFill="1" applyBorder="1" applyAlignment="1">
      <alignment/>
    </xf>
    <xf numFmtId="0" fontId="5" fillId="0" borderId="9" xfId="0" applyFont="1" applyFill="1" applyBorder="1" applyAlignment="1">
      <alignment horizontal="right"/>
    </xf>
    <xf numFmtId="1" fontId="5" fillId="2" borderId="13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9" xfId="20" applyBorder="1" applyAlignment="1">
      <alignment horizontal="left" vertical="center"/>
    </xf>
    <xf numFmtId="0" fontId="1" fillId="0" borderId="11" xfId="20" applyBorder="1" applyAlignment="1">
      <alignment horizontal="left" vertical="center"/>
    </xf>
    <xf numFmtId="0" fontId="1" fillId="0" borderId="9" xfId="20" applyFill="1" applyBorder="1" applyAlignment="1">
      <alignment vertical="center"/>
    </xf>
    <xf numFmtId="0" fontId="1" fillId="0" borderId="11" xfId="20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6" fillId="0" borderId="9" xfId="20" applyFont="1" applyFill="1" applyBorder="1" applyAlignment="1">
      <alignment vertical="center"/>
    </xf>
    <xf numFmtId="0" fontId="6" fillId="0" borderId="11" xfId="20" applyFont="1" applyFill="1" applyBorder="1" applyAlignment="1">
      <alignment vertical="center"/>
    </xf>
    <xf numFmtId="0" fontId="5" fillId="0" borderId="11" xfId="0" applyFont="1" applyFill="1" applyBorder="1" applyAlignment="1">
      <alignment horizontal="right"/>
    </xf>
    <xf numFmtId="0" fontId="5" fillId="0" borderId="9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9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DISTANCE TO BEACH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Sheet1!$F$6:$F$28</c:f>
              <c:strCache>
                <c:ptCount val="15"/>
                <c:pt idx="0">
                  <c:v>Rendezvous</c:v>
                </c:pt>
                <c:pt idx="1">
                  <c:v>Observation Rise</c:v>
                </c:pt>
                <c:pt idx="2">
                  <c:v>Observation Rise</c:v>
                </c:pt>
                <c:pt idx="3">
                  <c:v>Sunmoon</c:v>
                </c:pt>
                <c:pt idx="4">
                  <c:v>BeachFront</c:v>
                </c:pt>
                <c:pt idx="5">
                  <c:v>Indigo</c:v>
                </c:pt>
                <c:pt idx="6">
                  <c:v>Indigo</c:v>
                </c:pt>
                <c:pt idx="7">
                  <c:v>Indian Ocean</c:v>
                </c:pt>
                <c:pt idx="8">
                  <c:v>Seashells</c:v>
                </c:pt>
                <c:pt idx="9">
                  <c:v>Emerald Court</c:v>
                </c:pt>
                <c:pt idx="10">
                  <c:v>Ocean Villas</c:v>
                </c:pt>
                <c:pt idx="11">
                  <c:v>West Beach Lagoon</c:v>
                </c:pt>
                <c:pt idx="12">
                  <c:v>Mandarin Gardens</c:v>
                </c:pt>
                <c:pt idx="13">
                  <c:v>Mandarin Gardens</c:v>
                </c:pt>
                <c:pt idx="14">
                  <c:v>Star Haven Caravan Park </c:v>
                </c:pt>
              </c:strCache>
            </c:strRef>
          </c:cat>
          <c:val>
            <c:numRef>
              <c:f>Sheet1!$G$6:$G$28</c:f>
              <c:numCache>
                <c:ptCount val="15"/>
                <c:pt idx="0">
                  <c:v>160</c:v>
                </c:pt>
                <c:pt idx="1">
                  <c:v>160</c:v>
                </c:pt>
                <c:pt idx="2">
                  <c:v>160</c:v>
                </c:pt>
                <c:pt idx="3">
                  <c:v>210</c:v>
                </c:pt>
                <c:pt idx="4">
                  <c:v>94</c:v>
                </c:pt>
                <c:pt idx="5">
                  <c:v>210</c:v>
                </c:pt>
                <c:pt idx="6">
                  <c:v>210</c:v>
                </c:pt>
                <c:pt idx="7">
                  <c:v>300</c:v>
                </c:pt>
                <c:pt idx="8">
                  <c:v>130</c:v>
                </c:pt>
                <c:pt idx="9">
                  <c:v>1300</c:v>
                </c:pt>
                <c:pt idx="10">
                  <c:v>900</c:v>
                </c:pt>
                <c:pt idx="11">
                  <c:v>174</c:v>
                </c:pt>
                <c:pt idx="12">
                  <c:v>1800</c:v>
                </c:pt>
                <c:pt idx="13">
                  <c:v>1800</c:v>
                </c:pt>
                <c:pt idx="14">
                  <c:v>2000</c:v>
                </c:pt>
              </c:numCache>
            </c:numRef>
          </c:val>
        </c:ser>
        <c:axId val="62058156"/>
        <c:axId val="21652493"/>
      </c:barChart>
      <c:catAx>
        <c:axId val="62058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652493"/>
        <c:crosses val="autoZero"/>
        <c:auto val="1"/>
        <c:lblOffset val="100"/>
        <c:noMultiLvlLbl val="0"/>
      </c:catAx>
      <c:valAx>
        <c:axId val="21652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metres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58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76900"/>
    <xdr:graphicFrame>
      <xdr:nvGraphicFramePr>
        <xdr:cNvPr id="1" name="Chart 1"/>
        <xdr:cNvGraphicFramePr/>
      </xdr:nvGraphicFramePr>
      <xdr:xfrm>
        <a:off x="0" y="0"/>
        <a:ext cx="92868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h.com.au/" TargetMode="External" /><Relationship Id="rId2" Type="http://schemas.openxmlformats.org/officeDocument/2006/relationships/hyperlink" Target="http://www.ioh.com.au/" TargetMode="External" /><Relationship Id="rId3" Type="http://schemas.openxmlformats.org/officeDocument/2006/relationships/hyperlink" Target="http://www.allseasons.com.au/" TargetMode="External" /><Relationship Id="rId4" Type="http://schemas.openxmlformats.org/officeDocument/2006/relationships/hyperlink" Target="http://www.sunmoon.com.au/" TargetMode="External" /><Relationship Id="rId5" Type="http://schemas.openxmlformats.org/officeDocument/2006/relationships/hyperlink" Target="http://beachfront.cjb.net/" TargetMode="External" /><Relationship Id="rId6" Type="http://schemas.openxmlformats.org/officeDocument/2006/relationships/hyperlink" Target="http://www.indigonet.com.au/roomrates.htm" TargetMode="External" /><Relationship Id="rId7" Type="http://schemas.openxmlformats.org/officeDocument/2006/relationships/hyperlink" Target="http://www.rendezvous.com.au/" TargetMode="External" /><Relationship Id="rId8" Type="http://schemas.openxmlformats.org/officeDocument/2006/relationships/hyperlink" Target="http://www.rendezvous.com.au/" TargetMode="External" /><Relationship Id="rId9" Type="http://schemas.openxmlformats.org/officeDocument/2006/relationships/hyperlink" Target="http://www.seashells.com.au/" TargetMode="External" /><Relationship Id="rId10" Type="http://schemas.openxmlformats.org/officeDocument/2006/relationships/hyperlink" Target="http://www.seashells.com.au/" TargetMode="External" /><Relationship Id="rId11" Type="http://schemas.openxmlformats.org/officeDocument/2006/relationships/hyperlink" Target="http://www.oceanvillas.com.au/" TargetMode="External" /><Relationship Id="rId12" Type="http://schemas.openxmlformats.org/officeDocument/2006/relationships/hyperlink" Target="http://www.westbeachlagoon.com.au/" TargetMode="External" /><Relationship Id="rId13" Type="http://schemas.openxmlformats.org/officeDocument/2006/relationships/hyperlink" Target="http://www.indigonet.com.au/roomrates.htm" TargetMode="External" /><Relationship Id="rId14" Type="http://schemas.openxmlformats.org/officeDocument/2006/relationships/hyperlink" Target="http://www.indigonet.com.au/roomrates.htm" TargetMode="External" /><Relationship Id="rId15" Type="http://schemas.openxmlformats.org/officeDocument/2006/relationships/hyperlink" Target="http://www.scarboroughpalms.com/" TargetMode="External" /><Relationship Id="rId16" Type="http://schemas.openxmlformats.org/officeDocument/2006/relationships/hyperlink" Target="http://www.leasingelite.com.au/" TargetMode="External" /><Relationship Id="rId17" Type="http://schemas.openxmlformats.org/officeDocument/2006/relationships/hyperlink" Target="http://www.leasingelite.com.au/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6">
      <selection activeCell="L38" sqref="L38"/>
    </sheetView>
  </sheetViews>
  <sheetFormatPr defaultColWidth="9.140625" defaultRowHeight="12.75"/>
  <cols>
    <col min="1" max="1" width="5.00390625" style="24" customWidth="1"/>
    <col min="2" max="2" width="6.28125" style="24" customWidth="1"/>
    <col min="3" max="3" width="7.140625" style="24" customWidth="1"/>
    <col min="4" max="4" width="7.57421875" style="24" customWidth="1"/>
    <col min="5" max="5" width="6.421875" style="25" customWidth="1"/>
    <col min="6" max="6" width="12.421875" style="19" customWidth="1"/>
    <col min="7" max="7" width="6.00390625" style="33" customWidth="1"/>
    <col min="8" max="8" width="5.57421875" style="19" customWidth="1"/>
    <col min="9" max="9" width="4.00390625" style="19" customWidth="1"/>
    <col min="10" max="10" width="11.421875" style="19" customWidth="1"/>
    <col min="11" max="16384" width="9.140625" style="19" customWidth="1"/>
  </cols>
  <sheetData>
    <row r="1" spans="1:10" ht="15.75" thickBot="1">
      <c r="A1" s="53">
        <v>0.52</v>
      </c>
      <c r="B1" s="1" t="s">
        <v>55</v>
      </c>
      <c r="C1" s="2"/>
      <c r="D1" s="2"/>
      <c r="E1" s="3"/>
      <c r="F1" s="3"/>
      <c r="G1" s="30"/>
      <c r="H1" s="4"/>
      <c r="I1" s="4"/>
      <c r="J1" s="4"/>
    </row>
    <row r="2" spans="1:10" s="6" customFormat="1" ht="12">
      <c r="A2" s="58" t="s">
        <v>59</v>
      </c>
      <c r="B2" s="59"/>
      <c r="C2" s="56" t="s">
        <v>59</v>
      </c>
      <c r="D2" s="57"/>
      <c r="E2" s="5"/>
      <c r="G2" s="34" t="s">
        <v>45</v>
      </c>
      <c r="J2" s="4"/>
    </row>
    <row r="3" spans="1:10" s="4" customFormat="1" ht="12">
      <c r="A3" s="55" t="s">
        <v>0</v>
      </c>
      <c r="B3" s="55"/>
      <c r="C3" s="7" t="s">
        <v>54</v>
      </c>
      <c r="D3" s="8" t="s">
        <v>54</v>
      </c>
      <c r="E3" s="5" t="s">
        <v>10</v>
      </c>
      <c r="F3" s="4" t="s">
        <v>22</v>
      </c>
      <c r="G3" s="34" t="s">
        <v>46</v>
      </c>
      <c r="H3" s="4" t="s">
        <v>35</v>
      </c>
      <c r="I3" s="4" t="s">
        <v>40</v>
      </c>
      <c r="J3" s="4" t="s">
        <v>43</v>
      </c>
    </row>
    <row r="4" spans="1:10" s="4" customFormat="1" ht="12.75" thickBot="1">
      <c r="A4" s="9" t="s">
        <v>32</v>
      </c>
      <c r="B4" s="10" t="s">
        <v>3</v>
      </c>
      <c r="C4" s="11" t="s">
        <v>29</v>
      </c>
      <c r="D4" s="12" t="s">
        <v>3</v>
      </c>
      <c r="E4" s="13" t="s">
        <v>57</v>
      </c>
      <c r="F4" s="14"/>
      <c r="G4" s="35" t="s">
        <v>47</v>
      </c>
      <c r="H4" s="14" t="s">
        <v>72</v>
      </c>
      <c r="I4" s="14" t="s">
        <v>41</v>
      </c>
      <c r="J4" s="14" t="s">
        <v>42</v>
      </c>
    </row>
    <row r="5" spans="1:10" s="4" customFormat="1" ht="12" hidden="1">
      <c r="A5" s="15">
        <f>C5*$A$1</f>
        <v>0</v>
      </c>
      <c r="B5" s="15">
        <f>D5*$A$1</f>
        <v>110.76</v>
      </c>
      <c r="C5" s="16"/>
      <c r="D5" s="17">
        <v>213</v>
      </c>
      <c r="E5" s="5" t="s">
        <v>11</v>
      </c>
      <c r="F5" s="18" t="s">
        <v>9</v>
      </c>
      <c r="G5" s="31">
        <v>160</v>
      </c>
      <c r="J5" s="4" t="s">
        <v>18</v>
      </c>
    </row>
    <row r="6" spans="1:10" s="4" customFormat="1" ht="12">
      <c r="A6" s="28" t="s">
        <v>56</v>
      </c>
      <c r="B6" s="28">
        <v>172</v>
      </c>
      <c r="C6" s="38"/>
      <c r="D6" s="38">
        <f>B6/$A$1</f>
        <v>330.7692307692308</v>
      </c>
      <c r="E6" s="29" t="s">
        <v>12</v>
      </c>
      <c r="F6" s="68" t="s">
        <v>9</v>
      </c>
      <c r="G6" s="39">
        <v>160</v>
      </c>
      <c r="H6" s="84" t="s">
        <v>56</v>
      </c>
      <c r="I6" s="84" t="s">
        <v>61</v>
      </c>
      <c r="J6" s="40" t="s">
        <v>19</v>
      </c>
    </row>
    <row r="7" spans="1:10" s="4" customFormat="1" ht="12">
      <c r="A7" s="28"/>
      <c r="B7" s="28"/>
      <c r="C7" s="16"/>
      <c r="D7" s="16"/>
      <c r="E7" s="29"/>
      <c r="F7" s="69"/>
      <c r="G7" s="31"/>
      <c r="H7" s="85"/>
      <c r="I7" s="85"/>
      <c r="J7" s="41" t="s">
        <v>83</v>
      </c>
    </row>
    <row r="8" spans="1:10" s="4" customFormat="1" ht="12">
      <c r="A8" s="28"/>
      <c r="B8" s="28"/>
      <c r="C8" s="16"/>
      <c r="D8" s="16"/>
      <c r="E8" s="29"/>
      <c r="F8" s="69"/>
      <c r="G8" s="31"/>
      <c r="H8" s="85"/>
      <c r="I8" s="85"/>
      <c r="J8" s="41"/>
    </row>
    <row r="9" spans="1:10" s="4" customFormat="1" ht="12">
      <c r="A9" s="28"/>
      <c r="B9" s="28"/>
      <c r="C9" s="42"/>
      <c r="D9" s="42"/>
      <c r="E9" s="29"/>
      <c r="F9" s="70"/>
      <c r="G9" s="43"/>
      <c r="H9" s="86"/>
      <c r="I9" s="86"/>
      <c r="J9" s="44"/>
    </row>
    <row r="10" spans="1:10" s="4" customFormat="1" ht="12.75" customHeight="1">
      <c r="A10" s="28">
        <v>142</v>
      </c>
      <c r="B10" s="28">
        <v>114</v>
      </c>
      <c r="C10" s="38">
        <f aca="true" t="shared" si="0" ref="C10:D14">A10/$A$1</f>
        <v>273.0769230769231</v>
      </c>
      <c r="D10" s="38">
        <f t="shared" si="0"/>
        <v>219.23076923076923</v>
      </c>
      <c r="E10" s="29" t="s">
        <v>7</v>
      </c>
      <c r="F10" s="64" t="s">
        <v>1</v>
      </c>
      <c r="G10" s="66">
        <v>160</v>
      </c>
      <c r="H10" s="66" t="s">
        <v>56</v>
      </c>
      <c r="I10" s="66" t="s">
        <v>56</v>
      </c>
      <c r="J10" s="40" t="s">
        <v>20</v>
      </c>
    </row>
    <row r="11" spans="1:10" s="4" customFormat="1" ht="12">
      <c r="A11" s="28">
        <v>178</v>
      </c>
      <c r="B11" s="28">
        <v>150</v>
      </c>
      <c r="C11" s="42">
        <f t="shared" si="0"/>
        <v>342.3076923076923</v>
      </c>
      <c r="D11" s="42">
        <f t="shared" si="0"/>
        <v>288.46153846153845</v>
      </c>
      <c r="E11" s="29" t="s">
        <v>8</v>
      </c>
      <c r="F11" s="65"/>
      <c r="G11" s="67"/>
      <c r="H11" s="67"/>
      <c r="I11" s="67"/>
      <c r="J11" s="44" t="s">
        <v>21</v>
      </c>
    </row>
    <row r="12" spans="1:10" s="4" customFormat="1" ht="12">
      <c r="A12" s="45">
        <v>65.78</v>
      </c>
      <c r="B12" s="45">
        <v>59.8</v>
      </c>
      <c r="C12" s="16">
        <f t="shared" si="0"/>
        <v>126.5</v>
      </c>
      <c r="D12" s="16">
        <f t="shared" si="0"/>
        <v>114.99999999999999</v>
      </c>
      <c r="E12" s="46" t="s">
        <v>69</v>
      </c>
      <c r="F12" s="18" t="s">
        <v>2</v>
      </c>
      <c r="G12" s="31">
        <v>210</v>
      </c>
      <c r="H12" s="4" t="s">
        <v>70</v>
      </c>
      <c r="I12" s="4" t="s">
        <v>4</v>
      </c>
      <c r="J12" s="19" t="s">
        <v>63</v>
      </c>
    </row>
    <row r="13" spans="1:10" s="4" customFormat="1" ht="12.75" customHeight="1">
      <c r="A13" s="28">
        <v>72.8</v>
      </c>
      <c r="B13" s="28">
        <v>46.8</v>
      </c>
      <c r="C13" s="38">
        <f t="shared" si="0"/>
        <v>140</v>
      </c>
      <c r="D13" s="38">
        <f t="shared" si="0"/>
        <v>89.99999999999999</v>
      </c>
      <c r="E13" s="29" t="s">
        <v>69</v>
      </c>
      <c r="F13" s="62" t="s">
        <v>58</v>
      </c>
      <c r="G13" s="66">
        <v>94</v>
      </c>
      <c r="H13" s="66" t="s">
        <v>36</v>
      </c>
      <c r="I13" s="66" t="s">
        <v>4</v>
      </c>
      <c r="J13" s="47" t="s">
        <v>5</v>
      </c>
    </row>
    <row r="14" spans="1:10" s="4" customFormat="1" ht="12">
      <c r="A14" s="28">
        <v>52</v>
      </c>
      <c r="B14" s="28">
        <v>36.5</v>
      </c>
      <c r="C14" s="42">
        <f t="shared" si="0"/>
        <v>100</v>
      </c>
      <c r="D14" s="42">
        <f t="shared" si="0"/>
        <v>70.1923076923077</v>
      </c>
      <c r="E14" s="29" t="s">
        <v>69</v>
      </c>
      <c r="F14" s="63"/>
      <c r="G14" s="67"/>
      <c r="H14" s="67"/>
      <c r="I14" s="67"/>
      <c r="J14" s="48" t="s">
        <v>79</v>
      </c>
    </row>
    <row r="15" spans="1:10" s="4" customFormat="1" ht="12" hidden="1">
      <c r="A15" s="45">
        <f>C15*$A$1</f>
        <v>0</v>
      </c>
      <c r="B15" s="45">
        <f>D15*$A$1</f>
        <v>15.08</v>
      </c>
      <c r="C15" s="16"/>
      <c r="D15" s="16">
        <v>29</v>
      </c>
      <c r="E15" s="46" t="s">
        <v>14</v>
      </c>
      <c r="F15" s="18" t="s">
        <v>13</v>
      </c>
      <c r="G15" s="31">
        <v>210</v>
      </c>
      <c r="H15" s="4" t="s">
        <v>36</v>
      </c>
      <c r="J15" s="21"/>
    </row>
    <row r="16" spans="1:10" s="4" customFormat="1" ht="12" customHeight="1">
      <c r="A16" s="28">
        <v>9.36</v>
      </c>
      <c r="B16" s="28">
        <v>9.36</v>
      </c>
      <c r="C16" s="38">
        <f aca="true" t="shared" si="1" ref="C16:D19">A16/$A$1</f>
        <v>18</v>
      </c>
      <c r="D16" s="38">
        <f t="shared" si="1"/>
        <v>18</v>
      </c>
      <c r="E16" s="29" t="s">
        <v>14</v>
      </c>
      <c r="F16" s="73" t="s">
        <v>13</v>
      </c>
      <c r="G16" s="76">
        <v>210</v>
      </c>
      <c r="H16" s="66" t="s">
        <v>36</v>
      </c>
      <c r="I16" s="66" t="s">
        <v>80</v>
      </c>
      <c r="J16" s="78" t="s">
        <v>64</v>
      </c>
    </row>
    <row r="17" spans="1:10" s="4" customFormat="1" ht="12" customHeight="1">
      <c r="A17" s="28">
        <v>22.88</v>
      </c>
      <c r="B17" s="28">
        <v>22.88</v>
      </c>
      <c r="C17" s="42">
        <f t="shared" si="1"/>
        <v>44</v>
      </c>
      <c r="D17" s="42">
        <f t="shared" si="1"/>
        <v>44</v>
      </c>
      <c r="E17" s="29" t="s">
        <v>69</v>
      </c>
      <c r="F17" s="74"/>
      <c r="G17" s="77"/>
      <c r="H17" s="67"/>
      <c r="I17" s="67"/>
      <c r="J17" s="79"/>
    </row>
    <row r="18" spans="1:10" s="4" customFormat="1" ht="12" customHeight="1">
      <c r="A18" s="28">
        <v>41</v>
      </c>
      <c r="B18" s="28">
        <v>38.48</v>
      </c>
      <c r="C18" s="38">
        <f t="shared" si="1"/>
        <v>78.84615384615384</v>
      </c>
      <c r="D18" s="38">
        <f t="shared" si="1"/>
        <v>73.99999999999999</v>
      </c>
      <c r="E18" s="29" t="s">
        <v>69</v>
      </c>
      <c r="F18" s="73" t="s">
        <v>15</v>
      </c>
      <c r="G18" s="80">
        <v>300</v>
      </c>
      <c r="H18" s="66" t="s">
        <v>36</v>
      </c>
      <c r="I18" s="66" t="s">
        <v>78</v>
      </c>
      <c r="J18" s="82" t="s">
        <v>16</v>
      </c>
    </row>
    <row r="19" spans="1:10" s="4" customFormat="1" ht="12">
      <c r="A19" s="28">
        <v>35.88</v>
      </c>
      <c r="B19" s="28">
        <v>32.24</v>
      </c>
      <c r="C19" s="42">
        <f t="shared" si="1"/>
        <v>69</v>
      </c>
      <c r="D19" s="42">
        <f t="shared" si="1"/>
        <v>62</v>
      </c>
      <c r="E19" s="29" t="s">
        <v>14</v>
      </c>
      <c r="F19" s="74"/>
      <c r="G19" s="81"/>
      <c r="H19" s="67"/>
      <c r="I19" s="67"/>
      <c r="J19" s="83"/>
    </row>
    <row r="20" spans="1:10" s="4" customFormat="1" ht="12" hidden="1">
      <c r="A20" s="36">
        <f>C20*$A$1</f>
        <v>0</v>
      </c>
      <c r="B20" s="36">
        <f>D20*$A$1</f>
        <v>44.72</v>
      </c>
      <c r="C20" s="16"/>
      <c r="D20" s="16">
        <v>86</v>
      </c>
      <c r="E20" s="37" t="s">
        <v>6</v>
      </c>
      <c r="F20" s="18" t="s">
        <v>15</v>
      </c>
      <c r="G20" s="31">
        <v>300</v>
      </c>
      <c r="J20" s="4" t="s">
        <v>17</v>
      </c>
    </row>
    <row r="21" spans="1:10" s="4" customFormat="1" ht="12">
      <c r="A21" s="28">
        <v>91</v>
      </c>
      <c r="B21" s="28">
        <v>77</v>
      </c>
      <c r="C21" s="16">
        <f>A21/$A$1</f>
        <v>175</v>
      </c>
      <c r="D21" s="16">
        <f>B21/$A$1</f>
        <v>148.07692307692307</v>
      </c>
      <c r="E21" s="29" t="s">
        <v>25</v>
      </c>
      <c r="F21" s="18" t="s">
        <v>23</v>
      </c>
      <c r="G21" s="31">
        <v>130</v>
      </c>
      <c r="H21" s="4" t="s">
        <v>56</v>
      </c>
      <c r="I21" s="4" t="s">
        <v>4</v>
      </c>
      <c r="J21" s="19" t="s">
        <v>62</v>
      </c>
    </row>
    <row r="22" spans="1:7" s="4" customFormat="1" ht="12" hidden="1">
      <c r="A22" s="28">
        <f>C22*$A$1</f>
        <v>93.60000000000001</v>
      </c>
      <c r="B22" s="28">
        <f>D22*$A$1</f>
        <v>111.8</v>
      </c>
      <c r="C22" s="16">
        <v>180</v>
      </c>
      <c r="D22" s="16">
        <v>215</v>
      </c>
      <c r="E22" s="29" t="s">
        <v>24</v>
      </c>
      <c r="F22" s="18" t="s">
        <v>23</v>
      </c>
      <c r="G22" s="31">
        <v>130</v>
      </c>
    </row>
    <row r="23" spans="1:10" s="4" customFormat="1" ht="12.75">
      <c r="A23" s="28">
        <v>74</v>
      </c>
      <c r="B23" s="28">
        <v>48</v>
      </c>
      <c r="C23" s="16">
        <f aca="true" t="shared" si="2" ref="C23:D25">A23/$A$1</f>
        <v>142.3076923076923</v>
      </c>
      <c r="D23" s="16">
        <f t="shared" si="2"/>
        <v>92.3076923076923</v>
      </c>
      <c r="E23" s="29" t="s">
        <v>7</v>
      </c>
      <c r="F23" t="s">
        <v>26</v>
      </c>
      <c r="G23" s="32">
        <v>1300</v>
      </c>
      <c r="H23" s="22" t="s">
        <v>37</v>
      </c>
      <c r="J23" s="4" t="s">
        <v>30</v>
      </c>
    </row>
    <row r="24" spans="1:10" s="4" customFormat="1" ht="12">
      <c r="A24" s="28">
        <v>72</v>
      </c>
      <c r="B24" s="28">
        <v>63</v>
      </c>
      <c r="C24" s="16">
        <f t="shared" si="2"/>
        <v>138.46153846153845</v>
      </c>
      <c r="D24" s="16">
        <f t="shared" si="2"/>
        <v>121.15384615384615</v>
      </c>
      <c r="E24" s="29" t="s">
        <v>28</v>
      </c>
      <c r="F24" s="18" t="s">
        <v>27</v>
      </c>
      <c r="G24" s="31">
        <v>900</v>
      </c>
      <c r="H24" s="4" t="s">
        <v>56</v>
      </c>
      <c r="I24" s="4" t="s">
        <v>4</v>
      </c>
      <c r="J24" s="4" t="s">
        <v>31</v>
      </c>
    </row>
    <row r="25" spans="1:10" s="4" customFormat="1" ht="12">
      <c r="A25" s="49">
        <v>88</v>
      </c>
      <c r="B25" s="49">
        <v>67</v>
      </c>
      <c r="C25" s="16">
        <f t="shared" si="2"/>
        <v>169.23076923076923</v>
      </c>
      <c r="D25" s="16">
        <f t="shared" si="2"/>
        <v>128.84615384615384</v>
      </c>
      <c r="E25" s="50" t="s">
        <v>7</v>
      </c>
      <c r="F25" s="18" t="s">
        <v>34</v>
      </c>
      <c r="G25" s="31">
        <v>174</v>
      </c>
      <c r="H25" s="4" t="s">
        <v>56</v>
      </c>
      <c r="J25" s="4" t="s">
        <v>44</v>
      </c>
    </row>
    <row r="26" spans="1:13" s="4" customFormat="1" ht="12">
      <c r="A26" s="28">
        <v>8</v>
      </c>
      <c r="B26" s="28">
        <v>8</v>
      </c>
      <c r="C26" s="38">
        <f>A26/$A$1</f>
        <v>15.384615384615383</v>
      </c>
      <c r="D26" s="38">
        <f>B26/$A$1</f>
        <v>15.384615384615383</v>
      </c>
      <c r="E26" s="29" t="s">
        <v>14</v>
      </c>
      <c r="F26" s="66" t="s">
        <v>38</v>
      </c>
      <c r="G26" s="66">
        <v>1800</v>
      </c>
      <c r="H26" s="66" t="s">
        <v>56</v>
      </c>
      <c r="I26" s="66" t="s">
        <v>80</v>
      </c>
      <c r="J26" s="40" t="s">
        <v>68</v>
      </c>
      <c r="K26" s="20"/>
      <c r="M26" s="20"/>
    </row>
    <row r="27" spans="1:13" s="4" customFormat="1" ht="12">
      <c r="A27" s="28">
        <v>23.4</v>
      </c>
      <c r="B27" s="28">
        <v>16.64</v>
      </c>
      <c r="C27" s="42">
        <f>A27/$A$1</f>
        <v>44.99999999999999</v>
      </c>
      <c r="D27" s="42">
        <f>B27/$A$1</f>
        <v>32</v>
      </c>
      <c r="E27" s="29" t="s">
        <v>69</v>
      </c>
      <c r="F27" s="67"/>
      <c r="G27" s="67"/>
      <c r="H27" s="67"/>
      <c r="I27" s="67"/>
      <c r="J27" s="44" t="s">
        <v>68</v>
      </c>
      <c r="K27" s="20"/>
      <c r="M27" s="20"/>
    </row>
    <row r="28" spans="1:10" s="4" customFormat="1" ht="12">
      <c r="A28" s="45" t="s">
        <v>56</v>
      </c>
      <c r="B28" s="45" t="s">
        <v>56</v>
      </c>
      <c r="C28" s="16"/>
      <c r="D28" s="16"/>
      <c r="E28" s="46"/>
      <c r="F28" s="4" t="s">
        <v>33</v>
      </c>
      <c r="G28" s="32">
        <v>2000</v>
      </c>
      <c r="H28" s="4" t="s">
        <v>70</v>
      </c>
      <c r="J28" s="4" t="s">
        <v>39</v>
      </c>
    </row>
    <row r="29" spans="1:10" s="4" customFormat="1" ht="12">
      <c r="A29" s="28">
        <v>8.84</v>
      </c>
      <c r="B29" s="28">
        <v>8.84</v>
      </c>
      <c r="C29" s="38">
        <f>A29/$A$1</f>
        <v>17</v>
      </c>
      <c r="D29" s="38">
        <f>B29/$A$1</f>
        <v>17</v>
      </c>
      <c r="E29" s="29" t="s">
        <v>14</v>
      </c>
      <c r="F29" s="66" t="s">
        <v>49</v>
      </c>
      <c r="G29" s="66">
        <v>2000</v>
      </c>
      <c r="H29" s="66" t="s">
        <v>71</v>
      </c>
      <c r="I29" s="66" t="s">
        <v>80</v>
      </c>
      <c r="J29" s="40" t="s">
        <v>48</v>
      </c>
    </row>
    <row r="30" spans="1:10" s="4" customFormat="1" ht="12">
      <c r="A30" s="28">
        <v>22.88</v>
      </c>
      <c r="B30" s="28">
        <v>22.88</v>
      </c>
      <c r="C30" s="42">
        <f>A30/$A$1</f>
        <v>44</v>
      </c>
      <c r="D30" s="42">
        <f>B30/$A$1</f>
        <v>44</v>
      </c>
      <c r="E30" s="29" t="s">
        <v>69</v>
      </c>
      <c r="F30" s="67"/>
      <c r="G30" s="67"/>
      <c r="H30" s="67"/>
      <c r="I30" s="67"/>
      <c r="J30" s="44" t="s">
        <v>48</v>
      </c>
    </row>
    <row r="31" spans="1:10" s="23" customFormat="1" ht="12">
      <c r="A31" s="45" t="s">
        <v>56</v>
      </c>
      <c r="B31" s="45">
        <v>55</v>
      </c>
      <c r="C31" s="16" t="s">
        <v>60</v>
      </c>
      <c r="D31" s="16">
        <f>B31/$A$1</f>
        <v>105.76923076923076</v>
      </c>
      <c r="E31" s="46"/>
      <c r="F31" s="4" t="s">
        <v>50</v>
      </c>
      <c r="G31" s="31">
        <v>100</v>
      </c>
      <c r="H31" s="4" t="s">
        <v>56</v>
      </c>
      <c r="J31" s="4" t="s">
        <v>51</v>
      </c>
    </row>
    <row r="32" spans="1:10" s="23" customFormat="1" ht="12.75" customHeight="1">
      <c r="A32" s="28">
        <v>40</v>
      </c>
      <c r="B32" s="28">
        <v>34.5</v>
      </c>
      <c r="C32" s="38">
        <f>A32/$A$1</f>
        <v>76.92307692307692</v>
      </c>
      <c r="D32" s="38">
        <f>B32/$A$1</f>
        <v>66.34615384615384</v>
      </c>
      <c r="E32" s="29" t="s">
        <v>14</v>
      </c>
      <c r="F32" s="60" t="s">
        <v>75</v>
      </c>
      <c r="G32" s="54" t="s">
        <v>56</v>
      </c>
      <c r="H32" s="51"/>
      <c r="I32" s="66" t="s">
        <v>78</v>
      </c>
      <c r="J32" s="71">
        <v>93412133</v>
      </c>
    </row>
    <row r="33" spans="1:10" s="23" customFormat="1" ht="12.75" customHeight="1">
      <c r="A33" s="28">
        <v>57</v>
      </c>
      <c r="B33" s="28">
        <v>40</v>
      </c>
      <c r="C33" s="42">
        <f>A33/$A$1</f>
        <v>109.61538461538461</v>
      </c>
      <c r="D33" s="42">
        <f>B33/$A$1</f>
        <v>76.92307692307692</v>
      </c>
      <c r="E33" s="29" t="s">
        <v>69</v>
      </c>
      <c r="F33" s="61"/>
      <c r="G33" s="75"/>
      <c r="H33" s="52"/>
      <c r="I33" s="67"/>
      <c r="J33" s="72"/>
    </row>
    <row r="34" spans="1:10" s="23" customFormat="1" ht="12">
      <c r="A34" s="36"/>
      <c r="B34" s="36"/>
      <c r="C34" s="16" t="s">
        <v>56</v>
      </c>
      <c r="D34" s="16" t="s">
        <v>56</v>
      </c>
      <c r="E34" s="37"/>
      <c r="F34" s="26" t="s">
        <v>74</v>
      </c>
      <c r="G34" s="31">
        <v>130</v>
      </c>
      <c r="H34" s="4" t="s">
        <v>56</v>
      </c>
      <c r="I34" s="23" t="s">
        <v>56</v>
      </c>
      <c r="J34" s="4" t="s">
        <v>56</v>
      </c>
    </row>
    <row r="35" spans="1:10" s="23" customFormat="1" ht="12.75">
      <c r="A35" s="28"/>
      <c r="B35" s="28"/>
      <c r="C35" s="16" t="s">
        <v>56</v>
      </c>
      <c r="D35" s="16" t="s">
        <v>56</v>
      </c>
      <c r="E35" s="29"/>
      <c r="F35" s="27" t="s">
        <v>73</v>
      </c>
      <c r="G35" s="31"/>
      <c r="H35" s="4" t="s">
        <v>56</v>
      </c>
      <c r="I35" s="23" t="s">
        <v>56</v>
      </c>
      <c r="J35" s="4" t="s">
        <v>51</v>
      </c>
    </row>
    <row r="36" spans="1:10" s="23" customFormat="1" ht="12">
      <c r="A36" s="28">
        <v>65</v>
      </c>
      <c r="B36" s="28">
        <v>45</v>
      </c>
      <c r="C36" s="16">
        <f>A36/$A$1</f>
        <v>125</v>
      </c>
      <c r="D36" s="16">
        <f>B36/$A$1</f>
        <v>86.53846153846153</v>
      </c>
      <c r="E36" s="29" t="s">
        <v>7</v>
      </c>
      <c r="F36" s="20" t="s">
        <v>65</v>
      </c>
      <c r="G36" s="31">
        <v>300</v>
      </c>
      <c r="H36" s="4" t="s">
        <v>56</v>
      </c>
      <c r="I36" s="23" t="s">
        <v>56</v>
      </c>
      <c r="J36" s="4" t="s">
        <v>66</v>
      </c>
    </row>
    <row r="37" spans="1:10" s="23" customFormat="1" ht="12.75">
      <c r="A37" s="28"/>
      <c r="B37" s="28"/>
      <c r="C37" s="16" t="s">
        <v>56</v>
      </c>
      <c r="D37" s="16" t="s">
        <v>56</v>
      </c>
      <c r="E37" s="29"/>
      <c r="F37" s="27" t="s">
        <v>77</v>
      </c>
      <c r="G37" s="31">
        <v>160</v>
      </c>
      <c r="H37" s="4"/>
      <c r="I37" s="23" t="s">
        <v>56</v>
      </c>
      <c r="J37" s="4" t="s">
        <v>81</v>
      </c>
    </row>
    <row r="38" spans="1:10" s="23" customFormat="1" ht="12">
      <c r="A38" s="28"/>
      <c r="B38" s="28"/>
      <c r="C38" s="16" t="s">
        <v>56</v>
      </c>
      <c r="D38" s="16" t="s">
        <v>56</v>
      </c>
      <c r="E38" s="29"/>
      <c r="F38" s="26" t="s">
        <v>76</v>
      </c>
      <c r="G38" s="31" t="s">
        <v>56</v>
      </c>
      <c r="H38" s="4" t="s">
        <v>56</v>
      </c>
      <c r="I38" s="23" t="s">
        <v>56</v>
      </c>
      <c r="J38" s="4" t="s">
        <v>82</v>
      </c>
    </row>
    <row r="39" spans="1:10" s="23" customFormat="1" ht="12">
      <c r="A39" s="28">
        <v>60</v>
      </c>
      <c r="B39" s="28">
        <v>40</v>
      </c>
      <c r="C39" s="16">
        <f>A39/$A$1</f>
        <v>115.38461538461539</v>
      </c>
      <c r="D39" s="16">
        <f>B39/$A$1</f>
        <v>76.92307692307692</v>
      </c>
      <c r="E39" s="29" t="s">
        <v>6</v>
      </c>
      <c r="F39" s="20" t="s">
        <v>65</v>
      </c>
      <c r="G39" s="31">
        <v>300</v>
      </c>
      <c r="H39" s="4" t="s">
        <v>56</v>
      </c>
      <c r="I39" s="23" t="s">
        <v>56</v>
      </c>
      <c r="J39" s="4" t="s">
        <v>67</v>
      </c>
    </row>
    <row r="40" spans="1:10" s="23" customFormat="1" ht="12">
      <c r="A40" s="28"/>
      <c r="B40" s="28"/>
      <c r="C40" s="16" t="s">
        <v>56</v>
      </c>
      <c r="D40" s="16" t="s">
        <v>56</v>
      </c>
      <c r="E40" s="29"/>
      <c r="F40" s="26" t="s">
        <v>50</v>
      </c>
      <c r="G40" s="31" t="s">
        <v>56</v>
      </c>
      <c r="H40" s="4" t="s">
        <v>56</v>
      </c>
      <c r="I40" s="23" t="s">
        <v>56</v>
      </c>
      <c r="J40" s="4" t="s">
        <v>56</v>
      </c>
    </row>
    <row r="41" spans="1:10" s="23" customFormat="1" ht="12">
      <c r="A41" s="28"/>
      <c r="B41" s="28"/>
      <c r="C41" s="16" t="s">
        <v>56</v>
      </c>
      <c r="D41" s="16" t="s">
        <v>56</v>
      </c>
      <c r="E41" s="29"/>
      <c r="F41" s="26" t="s">
        <v>49</v>
      </c>
      <c r="G41" s="31"/>
      <c r="H41" s="4"/>
      <c r="I41" s="23" t="s">
        <v>56</v>
      </c>
      <c r="J41" s="4" t="s">
        <v>56</v>
      </c>
    </row>
    <row r="42" spans="1:10" s="23" customFormat="1" ht="12">
      <c r="A42" s="28">
        <v>83</v>
      </c>
      <c r="B42" s="28">
        <v>70</v>
      </c>
      <c r="C42" s="16">
        <f>A42/$A$1</f>
        <v>159.6153846153846</v>
      </c>
      <c r="D42" s="16">
        <f>B42/$A$1</f>
        <v>134.6153846153846</v>
      </c>
      <c r="E42" s="29"/>
      <c r="F42" s="20" t="s">
        <v>53</v>
      </c>
      <c r="G42" s="32">
        <v>1800</v>
      </c>
      <c r="H42" s="4" t="s">
        <v>56</v>
      </c>
      <c r="I42" s="23" t="s">
        <v>4</v>
      </c>
      <c r="J42" s="4" t="s">
        <v>52</v>
      </c>
    </row>
    <row r="43" spans="1:10" s="23" customFormat="1" ht="12">
      <c r="A43" s="28"/>
      <c r="B43" s="28"/>
      <c r="C43" s="16" t="s">
        <v>56</v>
      </c>
      <c r="D43" s="16" t="s">
        <v>56</v>
      </c>
      <c r="E43" s="29"/>
      <c r="F43" s="20" t="s">
        <v>53</v>
      </c>
      <c r="G43" s="32">
        <v>1800</v>
      </c>
      <c r="H43" s="4" t="s">
        <v>56</v>
      </c>
      <c r="I43" s="23" t="s">
        <v>4</v>
      </c>
      <c r="J43" s="4" t="s">
        <v>52</v>
      </c>
    </row>
  </sheetData>
  <mergeCells count="36">
    <mergeCell ref="J18:J19"/>
    <mergeCell ref="H6:H9"/>
    <mergeCell ref="I6:I9"/>
    <mergeCell ref="G10:G11"/>
    <mergeCell ref="H10:H11"/>
    <mergeCell ref="I10:I11"/>
    <mergeCell ref="H29:H30"/>
    <mergeCell ref="G13:G14"/>
    <mergeCell ref="H13:H14"/>
    <mergeCell ref="I13:I14"/>
    <mergeCell ref="G18:G19"/>
    <mergeCell ref="H18:H19"/>
    <mergeCell ref="I18:I19"/>
    <mergeCell ref="G26:G27"/>
    <mergeCell ref="H26:H27"/>
    <mergeCell ref="I26:I27"/>
    <mergeCell ref="J32:J33"/>
    <mergeCell ref="I32:I33"/>
    <mergeCell ref="F16:F17"/>
    <mergeCell ref="G32:G33"/>
    <mergeCell ref="G16:G17"/>
    <mergeCell ref="H16:H17"/>
    <mergeCell ref="I16:I17"/>
    <mergeCell ref="J16:J17"/>
    <mergeCell ref="I29:I30"/>
    <mergeCell ref="G29:G30"/>
    <mergeCell ref="A3:B3"/>
    <mergeCell ref="C2:D2"/>
    <mergeCell ref="A2:B2"/>
    <mergeCell ref="F32:F33"/>
    <mergeCell ref="F13:F14"/>
    <mergeCell ref="F10:F11"/>
    <mergeCell ref="F29:F30"/>
    <mergeCell ref="F6:F9"/>
    <mergeCell ref="F26:F27"/>
    <mergeCell ref="F18:F19"/>
  </mergeCells>
  <hyperlinks>
    <hyperlink ref="F18" r:id="rId1" display="Indian Ocean"/>
    <hyperlink ref="F20" r:id="rId2" display="Indian Ocean"/>
    <hyperlink ref="F10" r:id="rId3" display="Observation Rise"/>
    <hyperlink ref="F12" r:id="rId4" display="Sunmoon"/>
    <hyperlink ref="F13" r:id="rId5" display="BeachFront"/>
    <hyperlink ref="F15" r:id="rId6" display="Indigo"/>
    <hyperlink ref="F5" r:id="rId7" display="Rendezvous"/>
    <hyperlink ref="F6" r:id="rId8" display="Rendezvous"/>
    <hyperlink ref="F21" r:id="rId9" display="Seashells"/>
    <hyperlink ref="F22" r:id="rId10" display="Seashells"/>
    <hyperlink ref="F24" r:id="rId11" display="Ocean Villas"/>
    <hyperlink ref="F25" r:id="rId12" display="West Beach Lagoon"/>
    <hyperlink ref="F16" r:id="rId13" display="Indigo"/>
    <hyperlink ref="F36" r:id="rId14" display="Indigo"/>
    <hyperlink ref="F35" r:id="rId15" display="http://www.scarboroughpalms.com/"/>
    <hyperlink ref="F37" r:id="rId16" display="http://www.leasingelite.com.au/"/>
    <hyperlink ref="F32" r:id="rId17" display="http://www.leasingelite.com.au/"/>
  </hyperlinks>
  <printOptions/>
  <pageMargins left="0.75" right="0.75" top="1" bottom="1" header="0.5" footer="0.5"/>
  <pageSetup horizontalDpi="300" verticalDpi="300" orientation="landscape" paperSize="9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Parkes</dc:creator>
  <cp:keywords/>
  <dc:description/>
  <cp:lastModifiedBy>Ben</cp:lastModifiedBy>
  <cp:lastPrinted>2000-09-14T01:31:30Z</cp:lastPrinted>
  <dcterms:created xsi:type="dcterms:W3CDTF">2000-09-13T19:41:36Z</dcterms:created>
  <dcterms:modified xsi:type="dcterms:W3CDTF">2005-11-16T05:38:59Z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